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kolays\Downloads\"/>
    </mc:Choice>
  </mc:AlternateContent>
  <xr:revisionPtr revIDLastSave="0" documentId="8_{B438B9F9-A5B7-4914-9E12-398D7A28AF36}" xr6:coauthVersionLast="36" xr6:coauthVersionMax="36" xr10:uidLastSave="{00000000-0000-0000-0000-000000000000}"/>
  <workbookProtection workbookAlgorithmName="SHA-512" workbookHashValue="2xhIRffsDOFbOp/6myFmTSjNLYaGZXPxcgSDvht8jnuv5QuCTCfvMLAIFGGR+jIRTwcaAHjuGZTW+cB8tUqbxQ==" workbookSaltValue="pd6jPJ5j5V9VxVrxUG23Fw==" workbookSpinCount="100000" lockStructure="1"/>
  <bookViews>
    <workbookView xWindow="0" yWindow="0" windowWidth="23040" windowHeight="9684" xr2:uid="{00000000-000D-0000-FFFF-FFFF00000000}"/>
  </bookViews>
  <sheets>
    <sheet name="Travel" sheetId="2" r:id="rId1"/>
  </sheets>
  <definedNames>
    <definedName name="_xlnm.Print_Area" localSheetId="0">Travel!$A$1:$V$51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2" l="1"/>
  <c r="F43" i="2"/>
  <c r="K43" i="2"/>
  <c r="G19" i="2" l="1"/>
  <c r="G27" i="2" s="1"/>
  <c r="G31" i="2" s="1"/>
  <c r="G35" i="2" s="1"/>
  <c r="G39" i="2" s="1"/>
  <c r="F40" i="2"/>
  <c r="F36" i="2"/>
  <c r="F32" i="2"/>
  <c r="F28" i="2"/>
  <c r="F24" i="2"/>
  <c r="F20" i="2"/>
  <c r="F16" i="2"/>
  <c r="H42" i="2"/>
  <c r="H44" i="2" s="1"/>
  <c r="J42" i="2"/>
  <c r="J44" i="2" s="1"/>
  <c r="K42" i="2"/>
  <c r="K44" i="2" s="1"/>
  <c r="N42" i="2"/>
  <c r="N44" i="2" s="1"/>
  <c r="P42" i="2"/>
  <c r="P44" i="2" l="1"/>
  <c r="G23" i="2"/>
  <c r="F42" i="2"/>
  <c r="F44" i="2" s="1"/>
  <c r="T46" i="2" l="1"/>
  <c r="H43" i="2" l="1"/>
  <c r="J43" i="2" s="1"/>
  <c r="L43" i="2" s="1"/>
  <c r="N43" i="2" s="1"/>
  <c r="P43" i="2" s="1"/>
</calcChain>
</file>

<file path=xl/sharedStrings.xml><?xml version="1.0" encoding="utf-8"?>
<sst xmlns="http://schemas.openxmlformats.org/spreadsheetml/2006/main" count="97" uniqueCount="48">
  <si>
    <t>MARQUETTE UNIVERSITY</t>
  </si>
  <si>
    <t>Department</t>
  </si>
  <si>
    <t>DATE</t>
  </si>
  <si>
    <t>TRANSPORTATION (attach receipts)</t>
  </si>
  <si>
    <t>*</t>
  </si>
  <si>
    <t>MEALS</t>
  </si>
  <si>
    <t>LOCATION</t>
  </si>
  <si>
    <t>EXPENSE</t>
  </si>
  <si>
    <t>ATTACH</t>
  </si>
  <si>
    <t>IF OVER $10.00</t>
  </si>
  <si>
    <t>AMOUNT</t>
  </si>
  <si>
    <t>EXPLANATION</t>
  </si>
  <si>
    <t>NATURAL</t>
  </si>
  <si>
    <t>AUTO</t>
  </si>
  <si>
    <t>AIR</t>
  </si>
  <si>
    <t>TRAIN/</t>
  </si>
  <si>
    <t>RECEIPTS</t>
  </si>
  <si>
    <t>BUS</t>
  </si>
  <si>
    <t xml:space="preserve">    RECEIPTS</t>
  </si>
  <si>
    <t>From</t>
  </si>
  <si>
    <t>B</t>
  </si>
  <si>
    <t>L</t>
  </si>
  <si>
    <t>To</t>
  </si>
  <si>
    <t>D</t>
  </si>
  <si>
    <t>Total Expense</t>
  </si>
  <si>
    <t>RC</t>
  </si>
  <si>
    <t>/</t>
  </si>
  <si>
    <t>RESTR.</t>
  </si>
  <si>
    <t>% to be reimbursed</t>
  </si>
  <si>
    <t>$ to be reimbursed</t>
  </si>
  <si>
    <t>Total Expenses</t>
  </si>
  <si>
    <t>$</t>
  </si>
  <si>
    <t>Retain a copy for your records</t>
  </si>
  <si>
    <t>Domestic Travel Naturals</t>
  </si>
  <si>
    <t>Foreign Travel Naturals</t>
  </si>
  <si>
    <t>Please Check One</t>
  </si>
  <si>
    <t>Miles</t>
  </si>
  <si>
    <t>Rate</t>
  </si>
  <si>
    <t>LODGING</t>
  </si>
  <si>
    <t>Mail Check To:</t>
  </si>
  <si>
    <t>NON-EMPLOYEE TRAVEL AND EXPENSE REIMBURSEMENT FORM</t>
  </si>
  <si>
    <t>ATTACH RECEIPTS FOR FOOD OVER $10.00, ALL OTHER OVER $25.00</t>
  </si>
  <si>
    <t>FUND</t>
  </si>
  <si>
    <t>This form may be used as a resource to breakdown expenses.  Attach this form to the Manual Payment Requet Form.</t>
  </si>
  <si>
    <t>Payee Name</t>
  </si>
  <si>
    <t>Travel Purpose</t>
  </si>
  <si>
    <t>OTHER EXPENSES (TOLLS, PHONE, TIPS)</t>
  </si>
  <si>
    <t xml:space="preserve">This form may be attached to the Payment Request Form in MARQetplace as supporting documentation, with receipts where required.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</si>
</sst>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;;;"/>
    <numFmt numFmtId="166" formatCode="_(&quot;$&quot;* #,##0.000_);_(&quot;$&quot;* \(#,##0.000\);_(&quot;$&quot;* &quot;-&quot;??_);_(@_)"/>
  </numFmts>
  <fonts count="18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20"/>
      <color indexed="18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b/>
      <sz val="16"/>
      <color indexed="10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1"/>
      <color indexed="56"/>
      <name val="Times New Roman"/>
      <family val="1"/>
    </font>
    <font>
      <sz val="14"/>
      <color indexed="56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sz val="12"/>
      <color indexed="2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2"/>
      <color indexed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0" fillId="0" borderId="2" xfId="0" applyFont="1" applyBorder="1" applyProtection="1">
      <protection locked="0"/>
    </xf>
    <xf numFmtId="0" fontId="11" fillId="5" borderId="14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/>
    </xf>
    <xf numFmtId="0" fontId="11" fillId="5" borderId="16" xfId="0" applyFont="1" applyFill="1" applyBorder="1"/>
    <xf numFmtId="0" fontId="7" fillId="5" borderId="7" xfId="0" applyFont="1" applyFill="1" applyBorder="1"/>
    <xf numFmtId="0" fontId="11" fillId="5" borderId="7" xfId="0" applyFont="1" applyFill="1" applyBorder="1" applyAlignment="1">
      <alignment horizontal="right"/>
    </xf>
    <xf numFmtId="0" fontId="12" fillId="5" borderId="7" xfId="0" applyFont="1" applyFill="1" applyBorder="1" applyAlignment="1">
      <alignment horizontal="left"/>
    </xf>
    <xf numFmtId="0" fontId="7" fillId="5" borderId="17" xfId="0" applyFont="1" applyFill="1" applyBorder="1"/>
    <xf numFmtId="0" fontId="11" fillId="0" borderId="0" xfId="0" applyFont="1"/>
    <xf numFmtId="0" fontId="7" fillId="5" borderId="0" xfId="0" applyFont="1" applyFill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9" xfId="0" applyFont="1" applyFill="1" applyBorder="1"/>
    <xf numFmtId="0" fontId="7" fillId="5" borderId="23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left"/>
    </xf>
    <xf numFmtId="0" fontId="12" fillId="5" borderId="1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7" fillId="5" borderId="21" xfId="0" applyFont="1" applyFill="1" applyBorder="1"/>
    <xf numFmtId="164" fontId="7" fillId="3" borderId="11" xfId="0" applyNumberFormat="1" applyFont="1" applyFill="1" applyBorder="1"/>
    <xf numFmtId="164" fontId="7" fillId="3" borderId="18" xfId="0" applyNumberFormat="1" applyFont="1" applyFill="1" applyBorder="1"/>
    <xf numFmtId="0" fontId="7" fillId="3" borderId="18" xfId="0" applyFont="1" applyFill="1" applyBorder="1"/>
    <xf numFmtId="0" fontId="7" fillId="3" borderId="9" xfId="0" applyFont="1" applyFill="1" applyBorder="1"/>
    <xf numFmtId="39" fontId="7" fillId="3" borderId="11" xfId="0" applyNumberFormat="1" applyFont="1" applyFill="1" applyBorder="1" applyAlignment="1">
      <alignment horizontal="right"/>
    </xf>
    <xf numFmtId="39" fontId="7" fillId="3" borderId="25" xfId="0" applyNumberFormat="1" applyFont="1" applyFill="1" applyBorder="1" applyAlignment="1">
      <alignment horizontal="right"/>
    </xf>
    <xf numFmtId="39" fontId="7" fillId="3" borderId="10" xfId="0" applyNumberFormat="1" applyFont="1" applyFill="1" applyBorder="1" applyAlignment="1">
      <alignment horizontal="right"/>
    </xf>
    <xf numFmtId="39" fontId="7" fillId="3" borderId="19" xfId="0" applyNumberFormat="1" applyFont="1" applyFill="1" applyBorder="1" applyAlignment="1">
      <alignment horizontal="right"/>
    </xf>
    <xf numFmtId="39" fontId="7" fillId="3" borderId="12" xfId="0" applyNumberFormat="1" applyFont="1" applyFill="1" applyBorder="1" applyAlignment="1">
      <alignment horizontal="right"/>
    </xf>
    <xf numFmtId="39" fontId="7" fillId="3" borderId="12" xfId="0" applyNumberFormat="1" applyFont="1" applyFill="1" applyBorder="1"/>
    <xf numFmtId="39" fontId="7" fillId="3" borderId="10" xfId="0" applyNumberFormat="1" applyFont="1" applyFill="1" applyBorder="1"/>
    <xf numFmtId="39" fontId="7" fillId="3" borderId="11" xfId="0" applyNumberFormat="1" applyFont="1" applyFill="1" applyBorder="1"/>
    <xf numFmtId="39" fontId="7" fillId="3" borderId="25" xfId="0" applyNumberFormat="1" applyFont="1" applyFill="1" applyBorder="1"/>
    <xf numFmtId="39" fontId="7" fillId="3" borderId="19" xfId="0" applyNumberFormat="1" applyFont="1" applyFill="1" applyBorder="1"/>
    <xf numFmtId="164" fontId="7" fillId="4" borderId="10" xfId="0" applyNumberFormat="1" applyFont="1" applyFill="1" applyBorder="1"/>
    <xf numFmtId="0" fontId="7" fillId="0" borderId="11" xfId="0" applyFont="1" applyBorder="1" applyAlignment="1">
      <alignment horizontal="right"/>
    </xf>
    <xf numFmtId="39" fontId="7" fillId="4" borderId="23" xfId="0" applyNumberFormat="1" applyFont="1" applyFill="1" applyBorder="1"/>
    <xf numFmtId="40" fontId="7" fillId="0" borderId="24" xfId="0" applyNumberFormat="1" applyFont="1" applyBorder="1" applyProtection="1">
      <protection locked="0"/>
    </xf>
    <xf numFmtId="49" fontId="13" fillId="0" borderId="12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right"/>
    </xf>
    <xf numFmtId="166" fontId="7" fillId="0" borderId="2" xfId="2" applyNumberFormat="1" applyFont="1" applyBorder="1" applyAlignment="1" applyProtection="1">
      <alignment horizontal="right"/>
    </xf>
    <xf numFmtId="164" fontId="7" fillId="4" borderId="1" xfId="0" applyNumberFormat="1" applyFont="1" applyFill="1" applyBorder="1"/>
    <xf numFmtId="39" fontId="13" fillId="0" borderId="8" xfId="0" applyNumberFormat="1" applyFont="1" applyBorder="1" applyAlignment="1" applyProtection="1">
      <alignment horizontal="right"/>
      <protection locked="0"/>
    </xf>
    <xf numFmtId="164" fontId="7" fillId="5" borderId="11" xfId="0" applyNumberFormat="1" applyFont="1" applyFill="1" applyBorder="1"/>
    <xf numFmtId="0" fontId="7" fillId="5" borderId="0" xfId="0" applyFont="1" applyFill="1"/>
    <xf numFmtId="0" fontId="7" fillId="5" borderId="5" xfId="0" applyFont="1" applyFill="1" applyBorder="1"/>
    <xf numFmtId="0" fontId="7" fillId="0" borderId="9" xfId="0" applyFont="1" applyBorder="1" applyAlignment="1">
      <alignment horizontal="right"/>
    </xf>
    <xf numFmtId="7" fontId="7" fillId="0" borderId="10" xfId="0" applyNumberFormat="1" applyFont="1" applyBorder="1" applyAlignment="1">
      <alignment horizontal="right"/>
    </xf>
    <xf numFmtId="9" fontId="7" fillId="0" borderId="11" xfId="3" applyFont="1" applyBorder="1"/>
    <xf numFmtId="7" fontId="7" fillId="0" borderId="23" xfId="0" quotePrefix="1" applyNumberFormat="1" applyFont="1" applyBorder="1" applyAlignment="1">
      <alignment horizontal="right"/>
    </xf>
    <xf numFmtId="0" fontId="7" fillId="5" borderId="18" xfId="0" applyFont="1" applyFill="1" applyBorder="1" applyAlignment="1">
      <alignment horizontal="center"/>
    </xf>
    <xf numFmtId="0" fontId="7" fillId="5" borderId="25" xfId="0" quotePrefix="1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right"/>
    </xf>
    <xf numFmtId="0" fontId="7" fillId="5" borderId="0" xfId="0" applyFont="1" applyFill="1" applyAlignment="1">
      <alignment horizontal="right"/>
    </xf>
    <xf numFmtId="0" fontId="7" fillId="5" borderId="5" xfId="0" applyFont="1" applyFill="1" applyBorder="1" applyAlignment="1">
      <alignment horizontal="right"/>
    </xf>
    <xf numFmtId="9" fontId="7" fillId="0" borderId="12" xfId="3" applyFont="1" applyBorder="1" applyAlignment="1">
      <alignment horizontal="right"/>
    </xf>
    <xf numFmtId="9" fontId="7" fillId="0" borderId="11" xfId="3" applyFont="1" applyBorder="1" applyAlignment="1">
      <alignment horizontal="right"/>
    </xf>
    <xf numFmtId="9" fontId="7" fillId="0" borderId="18" xfId="3" applyFont="1" applyBorder="1" applyAlignment="1">
      <alignment horizontal="right"/>
    </xf>
    <xf numFmtId="9" fontId="7" fillId="0" borderId="9" xfId="3" applyFont="1" applyBorder="1" applyAlignment="1">
      <alignment horizontal="right"/>
    </xf>
    <xf numFmtId="9" fontId="7" fillId="0" borderId="23" xfId="3" applyFont="1" applyBorder="1" applyAlignment="1">
      <alignment horizontal="right"/>
    </xf>
    <xf numFmtId="49" fontId="13" fillId="5" borderId="0" xfId="0" applyNumberFormat="1" applyFont="1" applyFill="1" applyAlignment="1" applyProtection="1">
      <alignment horizontal="center"/>
      <protection locked="0"/>
    </xf>
    <xf numFmtId="0" fontId="7" fillId="0" borderId="23" xfId="0" applyFont="1" applyBorder="1"/>
    <xf numFmtId="0" fontId="7" fillId="5" borderId="0" xfId="0" quotePrefix="1" applyFont="1" applyFill="1" applyAlignment="1">
      <alignment horizontal="center"/>
    </xf>
    <xf numFmtId="49" fontId="13" fillId="0" borderId="23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right"/>
    </xf>
    <xf numFmtId="7" fontId="7" fillId="0" borderId="12" xfId="0" applyNumberFormat="1" applyFont="1" applyBorder="1" applyAlignment="1" applyProtection="1">
      <alignment horizontal="right"/>
      <protection locked="0"/>
    </xf>
    <xf numFmtId="7" fontId="7" fillId="0" borderId="10" xfId="0" applyNumberFormat="1" applyFont="1" applyBorder="1" applyProtection="1">
      <protection locked="0"/>
    </xf>
    <xf numFmtId="7" fontId="7" fillId="0" borderId="11" xfId="0" applyNumberFormat="1" applyFont="1" applyBorder="1" applyAlignment="1" applyProtection="1">
      <alignment horizontal="right"/>
      <protection locked="0"/>
    </xf>
    <xf numFmtId="7" fontId="7" fillId="5" borderId="4" xfId="0" applyNumberFormat="1" applyFont="1" applyFill="1" applyBorder="1" applyAlignment="1">
      <alignment horizontal="right"/>
    </xf>
    <xf numFmtId="7" fontId="7" fillId="5" borderId="0" xfId="0" applyNumberFormat="1" applyFont="1" applyFill="1"/>
    <xf numFmtId="0" fontId="7" fillId="5" borderId="2" xfId="0" applyFont="1" applyFill="1" applyBorder="1" applyAlignment="1">
      <alignment horizontal="center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0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6" fillId="5" borderId="4" xfId="0" applyFont="1" applyFill="1" applyBorder="1"/>
    <xf numFmtId="0" fontId="7" fillId="5" borderId="5" xfId="0" applyFont="1" applyFill="1" applyBorder="1" applyAlignment="1">
      <alignment horizontal="left"/>
    </xf>
    <xf numFmtId="0" fontId="7" fillId="5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4" fontId="7" fillId="5" borderId="0" xfId="0" applyNumberFormat="1" applyFont="1" applyFill="1"/>
    <xf numFmtId="165" fontId="7" fillId="0" borderId="0" xfId="0" applyNumberFormat="1" applyFont="1"/>
    <xf numFmtId="39" fontId="1" fillId="0" borderId="9" xfId="1" applyNumberFormat="1" applyFont="1" applyBorder="1" applyAlignment="1" applyProtection="1">
      <alignment horizontal="right"/>
      <protection locked="0"/>
    </xf>
    <xf numFmtId="39" fontId="7" fillId="0" borderId="9" xfId="1" applyNumberFormat="1" applyFont="1" applyBorder="1" applyAlignment="1" applyProtection="1">
      <alignment horizontal="right"/>
      <protection locked="0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5" xfId="0" applyFont="1" applyFill="1" applyBorder="1" applyAlignment="1">
      <alignment horizontal="center"/>
    </xf>
    <xf numFmtId="7" fontId="7" fillId="0" borderId="11" xfId="0" applyNumberFormat="1" applyFont="1" applyBorder="1" applyAlignment="1" applyProtection="1">
      <alignment horizontal="right"/>
      <protection locked="0"/>
    </xf>
    <xf numFmtId="7" fontId="7" fillId="0" borderId="9" xfId="0" applyNumberFormat="1" applyFont="1" applyBorder="1" applyAlignment="1" applyProtection="1">
      <alignment horizontal="right"/>
      <protection locked="0"/>
    </xf>
    <xf numFmtId="7" fontId="7" fillId="0" borderId="18" xfId="0" applyNumberFormat="1" applyFont="1" applyBorder="1" applyAlignment="1" applyProtection="1">
      <alignment horizontal="right"/>
      <protection locked="0"/>
    </xf>
    <xf numFmtId="0" fontId="7" fillId="5" borderId="10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5" borderId="11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4" fontId="7" fillId="2" borderId="0" xfId="0" applyNumberFormat="1" applyFont="1" applyFill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7" fontId="7" fillId="0" borderId="11" xfId="0" applyNumberFormat="1" applyFont="1" applyBorder="1" applyAlignment="1">
      <alignment horizontal="right"/>
    </xf>
    <xf numFmtId="7" fontId="7" fillId="0" borderId="9" xfId="0" applyNumberFormat="1" applyFont="1" applyBorder="1" applyAlignment="1">
      <alignment horizontal="right"/>
    </xf>
    <xf numFmtId="7" fontId="7" fillId="0" borderId="18" xfId="0" applyNumberFormat="1" applyFont="1" applyBorder="1" applyAlignment="1">
      <alignment horizontal="right"/>
    </xf>
    <xf numFmtId="164" fontId="7" fillId="5" borderId="1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center"/>
    </xf>
    <xf numFmtId="0" fontId="13" fillId="0" borderId="11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39" fontId="7" fillId="0" borderId="11" xfId="0" applyNumberFormat="1" applyFont="1" applyBorder="1" applyAlignment="1" applyProtection="1">
      <alignment horizontal="right"/>
      <protection locked="0"/>
    </xf>
    <xf numFmtId="39" fontId="7" fillId="0" borderId="9" xfId="0" applyNumberFormat="1" applyFont="1" applyBorder="1" applyAlignment="1" applyProtection="1">
      <alignment horizontal="right"/>
      <protection locked="0"/>
    </xf>
    <xf numFmtId="9" fontId="13" fillId="0" borderId="11" xfId="3" applyFont="1" applyBorder="1" applyAlignment="1" applyProtection="1">
      <alignment horizontal="right"/>
      <protection locked="0"/>
    </xf>
    <xf numFmtId="9" fontId="13" fillId="0" borderId="9" xfId="3" applyFont="1" applyBorder="1" applyAlignment="1" applyProtection="1">
      <alignment horizontal="right"/>
      <protection locked="0"/>
    </xf>
    <xf numFmtId="9" fontId="7" fillId="0" borderId="11" xfId="3" applyFont="1" applyBorder="1" applyAlignment="1">
      <alignment horizontal="right"/>
    </xf>
    <xf numFmtId="9" fontId="7" fillId="0" borderId="9" xfId="3" applyFont="1" applyBorder="1" applyAlignment="1">
      <alignment horizontal="right"/>
    </xf>
    <xf numFmtId="39" fontId="13" fillId="0" borderId="11" xfId="0" applyNumberFormat="1" applyFont="1" applyBorder="1" applyAlignment="1" applyProtection="1">
      <alignment horizontal="right"/>
      <protection locked="0"/>
    </xf>
    <xf numFmtId="39" fontId="13" fillId="0" borderId="18" xfId="0" applyNumberFormat="1" applyFont="1" applyBorder="1" applyAlignment="1" applyProtection="1">
      <alignment horizontal="right"/>
      <protection locked="0"/>
    </xf>
    <xf numFmtId="49" fontId="7" fillId="0" borderId="11" xfId="0" applyNumberFormat="1" applyFont="1" applyBorder="1" applyAlignment="1" applyProtection="1">
      <alignment horizontal="left"/>
      <protection locked="0"/>
    </xf>
    <xf numFmtId="49" fontId="7" fillId="0" borderId="18" xfId="0" applyNumberFormat="1" applyFont="1" applyBorder="1" applyAlignment="1" applyProtection="1">
      <alignment horizontal="left"/>
      <protection locked="0"/>
    </xf>
    <xf numFmtId="49" fontId="7" fillId="0" borderId="9" xfId="0" applyNumberFormat="1" applyFont="1" applyBorder="1" applyAlignment="1" applyProtection="1">
      <alignment horizontal="left"/>
      <protection locked="0"/>
    </xf>
    <xf numFmtId="39" fontId="13" fillId="0" borderId="9" xfId="0" applyNumberFormat="1" applyFont="1" applyBorder="1" applyAlignment="1" applyProtection="1">
      <alignment horizontal="right"/>
      <protection locked="0"/>
    </xf>
    <xf numFmtId="39" fontId="14" fillId="5" borderId="10" xfId="0" applyNumberFormat="1" applyFont="1" applyFill="1" applyBorder="1" applyAlignment="1">
      <alignment horizontal="center"/>
    </xf>
    <xf numFmtId="39" fontId="14" fillId="5" borderId="19" xfId="0" applyNumberFormat="1" applyFont="1" applyFill="1" applyBorder="1" applyAlignment="1">
      <alignment horizontal="center"/>
    </xf>
    <xf numFmtId="39" fontId="14" fillId="5" borderId="1" xfId="0" applyNumberFormat="1" applyFont="1" applyFill="1" applyBorder="1" applyAlignment="1">
      <alignment horizontal="center"/>
    </xf>
    <xf numFmtId="39" fontId="14" fillId="5" borderId="3" xfId="0" applyNumberFormat="1" applyFont="1" applyFill="1" applyBorder="1" applyAlignment="1">
      <alignment horizontal="center"/>
    </xf>
    <xf numFmtId="164" fontId="7" fillId="5" borderId="10" xfId="0" applyNumberFormat="1" applyFont="1" applyFill="1" applyBorder="1" applyAlignment="1">
      <alignment horizontal="center"/>
    </xf>
    <xf numFmtId="164" fontId="7" fillId="5" borderId="19" xfId="0" applyNumberFormat="1" applyFont="1" applyFill="1" applyBorder="1" applyAlignment="1">
      <alignment horizontal="center"/>
    </xf>
    <xf numFmtId="39" fontId="14" fillId="5" borderId="12" xfId="0" applyNumberFormat="1" applyFont="1" applyFill="1" applyBorder="1" applyAlignment="1">
      <alignment horizontal="center"/>
    </xf>
    <xf numFmtId="39" fontId="14" fillId="5" borderId="8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 applyProtection="1">
      <alignment horizontal="center" vertical="center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7" fillId="5" borderId="11" xfId="0" applyNumberFormat="1" applyFont="1" applyFill="1" applyBorder="1" applyAlignment="1">
      <alignment horizontal="center"/>
    </xf>
    <xf numFmtId="164" fontId="7" fillId="5" borderId="18" xfId="0" applyNumberFormat="1" applyFont="1" applyFill="1" applyBorder="1" applyAlignment="1">
      <alignment horizontal="center"/>
    </xf>
    <xf numFmtId="164" fontId="7" fillId="5" borderId="9" xfId="0" applyNumberFormat="1" applyFont="1" applyFill="1" applyBorder="1" applyAlignment="1">
      <alignment horizontal="center"/>
    </xf>
    <xf numFmtId="49" fontId="15" fillId="0" borderId="11" xfId="0" applyNumberFormat="1" applyFont="1" applyBorder="1" applyAlignment="1" applyProtection="1">
      <alignment horizontal="left"/>
      <protection locked="0"/>
    </xf>
    <xf numFmtId="49" fontId="15" fillId="0" borderId="18" xfId="0" applyNumberFormat="1" applyFont="1" applyBorder="1" applyAlignment="1" applyProtection="1">
      <alignment horizontal="left"/>
      <protection locked="0"/>
    </xf>
    <xf numFmtId="49" fontId="15" fillId="0" borderId="9" xfId="0" applyNumberFormat="1" applyFont="1" applyBorder="1" applyAlignment="1" applyProtection="1">
      <alignment horizontal="left"/>
      <protection locked="0"/>
    </xf>
    <xf numFmtId="0" fontId="11" fillId="5" borderId="13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12" fillId="5" borderId="29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left" wrapText="1"/>
    </xf>
    <xf numFmtId="0" fontId="7" fillId="5" borderId="25" xfId="0" applyFont="1" applyFill="1" applyBorder="1" applyAlignment="1">
      <alignment horizontal="left" wrapText="1"/>
    </xf>
    <xf numFmtId="0" fontId="7" fillId="5" borderId="29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left" wrapText="1"/>
    </xf>
    <xf numFmtId="0" fontId="3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2" xfId="0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left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99"/>
      <color rgb="FFFF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297180</xdr:rowOff>
        </xdr:from>
        <xdr:to>
          <xdr:col>2</xdr:col>
          <xdr:colOff>22860</xdr:colOff>
          <xdr:row>46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281940</xdr:rowOff>
        </xdr:from>
        <xdr:to>
          <xdr:col>2</xdr:col>
          <xdr:colOff>114300</xdr:colOff>
          <xdr:row>45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297180</xdr:rowOff>
        </xdr:from>
        <xdr:to>
          <xdr:col>2</xdr:col>
          <xdr:colOff>22860</xdr:colOff>
          <xdr:row>46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281940</xdr:rowOff>
        </xdr:from>
        <xdr:to>
          <xdr:col>2</xdr:col>
          <xdr:colOff>114300</xdr:colOff>
          <xdr:row>45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3"/>
  <sheetViews>
    <sheetView showGridLines="0" tabSelected="1" topLeftCell="A5" zoomScale="85" zoomScaleNormal="85" workbookViewId="0">
      <selection activeCell="G19" sqref="G19"/>
    </sheetView>
  </sheetViews>
  <sheetFormatPr defaultColWidth="8.796875" defaultRowHeight="15.6" x14ac:dyDescent="0.3"/>
  <cols>
    <col min="1" max="1" width="12.69921875" style="3" customWidth="1"/>
    <col min="2" max="2" width="3.69921875" style="3" customWidth="1"/>
    <col min="3" max="3" width="6" style="3" customWidth="1"/>
    <col min="4" max="4" width="2.59765625" style="3" customWidth="1"/>
    <col min="5" max="5" width="18.59765625" style="3" customWidth="1"/>
    <col min="6" max="6" width="5.69921875" style="3" customWidth="1"/>
    <col min="7" max="7" width="8.59765625" style="3" customWidth="1"/>
    <col min="8" max="8" width="9.09765625" style="3" customWidth="1"/>
    <col min="9" max="9" width="2.09765625" style="3" customWidth="1"/>
    <col min="10" max="10" width="10.59765625" style="3" customWidth="1"/>
    <col min="11" max="11" width="9.59765625" style="3" customWidth="1"/>
    <col min="12" max="12" width="2.09765625" style="3" customWidth="1"/>
    <col min="13" max="13" width="2.59765625" style="3" customWidth="1"/>
    <col min="14" max="14" width="10.09765625" style="3" customWidth="1"/>
    <col min="15" max="15" width="2.09765625" style="3" customWidth="1"/>
    <col min="16" max="16" width="12.59765625" style="3" customWidth="1"/>
    <col min="17" max="17" width="4.59765625" style="3" customWidth="1"/>
    <col min="18" max="18" width="6.296875" style="3" customWidth="1"/>
    <col min="19" max="19" width="2.59765625" style="3" customWidth="1"/>
    <col min="20" max="20" width="8.796875" style="3" customWidth="1"/>
    <col min="21" max="21" width="3.19921875" style="3" customWidth="1"/>
    <col min="22" max="22" width="10.796875" style="3" bestFit="1" customWidth="1"/>
    <col min="23" max="16384" width="8.796875" style="3"/>
  </cols>
  <sheetData>
    <row r="1" spans="1:24" s="1" customFormat="1" ht="23.25" customHeight="1" x14ac:dyDescent="0.4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</row>
    <row r="2" spans="1:24" s="2" customFormat="1" ht="24.6" x14ac:dyDescent="0.4">
      <c r="A2" s="175" t="s">
        <v>40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</row>
    <row r="3" spans="1:24" ht="20.399999999999999" x14ac:dyDescent="0.35">
      <c r="A3" s="176" t="s">
        <v>47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</row>
    <row r="4" spans="1:24" x14ac:dyDescent="0.3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</row>
    <row r="5" spans="1:24" s="4" customFormat="1" ht="26.1" customHeight="1" x14ac:dyDescent="0.35">
      <c r="A5" s="4" t="s">
        <v>44</v>
      </c>
      <c r="B5" s="5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6"/>
      <c r="P5" s="4" t="s">
        <v>1</v>
      </c>
      <c r="Q5" s="179"/>
      <c r="R5" s="179"/>
      <c r="S5" s="179"/>
      <c r="T5" s="179"/>
      <c r="U5" s="179"/>
      <c r="V5" s="179"/>
    </row>
    <row r="6" spans="1:24" s="4" customFormat="1" ht="26.1" customHeight="1" x14ac:dyDescent="0.35">
      <c r="A6" s="4" t="s">
        <v>39</v>
      </c>
      <c r="B6" s="5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</row>
    <row r="7" spans="1:24" s="4" customFormat="1" ht="26.1" customHeight="1" x14ac:dyDescent="0.35">
      <c r="A7" s="4" t="s">
        <v>45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</row>
    <row r="8" spans="1:24" ht="16.2" thickBot="1" x14ac:dyDescent="0.35">
      <c r="A8" s="178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</row>
    <row r="9" spans="1:24" s="14" customFormat="1" ht="19.5" customHeight="1" x14ac:dyDescent="0.3">
      <c r="A9" s="7" t="s">
        <v>2</v>
      </c>
      <c r="B9" s="8"/>
      <c r="C9" s="9"/>
      <c r="D9" s="10"/>
      <c r="E9" s="10"/>
      <c r="F9" s="10"/>
      <c r="G9" s="10"/>
      <c r="H9" s="11" t="s">
        <v>3</v>
      </c>
      <c r="I9" s="12" t="s">
        <v>4</v>
      </c>
      <c r="J9" s="13"/>
      <c r="K9" s="153" t="s">
        <v>38</v>
      </c>
      <c r="L9" s="154"/>
      <c r="M9" s="155" t="s">
        <v>5</v>
      </c>
      <c r="N9" s="156"/>
      <c r="O9" s="157"/>
      <c r="P9" s="155" t="s">
        <v>46</v>
      </c>
      <c r="Q9" s="156"/>
      <c r="R9" s="156"/>
      <c r="S9" s="156"/>
      <c r="T9" s="156"/>
      <c r="U9" s="156"/>
      <c r="V9" s="156"/>
      <c r="X9" s="3"/>
    </row>
    <row r="10" spans="1:24" x14ac:dyDescent="0.3">
      <c r="A10" s="158"/>
      <c r="B10" s="15"/>
      <c r="C10" s="160" t="s">
        <v>6</v>
      </c>
      <c r="D10" s="161"/>
      <c r="E10" s="162"/>
      <c r="F10" s="160" t="s">
        <v>7</v>
      </c>
      <c r="G10" s="161"/>
      <c r="H10" s="161"/>
      <c r="I10" s="161"/>
      <c r="J10" s="162"/>
      <c r="K10" s="16" t="s">
        <v>8</v>
      </c>
      <c r="L10" s="17"/>
      <c r="M10" s="115" t="s">
        <v>9</v>
      </c>
      <c r="N10" s="116"/>
      <c r="O10" s="117"/>
      <c r="P10" s="16" t="s">
        <v>10</v>
      </c>
      <c r="Q10" s="160" t="s">
        <v>11</v>
      </c>
      <c r="R10" s="161"/>
      <c r="S10" s="161"/>
      <c r="T10" s="161"/>
      <c r="U10" s="162"/>
      <c r="V10" s="18" t="s">
        <v>12</v>
      </c>
    </row>
    <row r="11" spans="1:24" ht="15.75" customHeight="1" x14ac:dyDescent="0.3">
      <c r="A11" s="158"/>
      <c r="B11" s="15"/>
      <c r="C11" s="115"/>
      <c r="D11" s="116"/>
      <c r="E11" s="117"/>
      <c r="F11" s="115" t="s">
        <v>13</v>
      </c>
      <c r="G11" s="117"/>
      <c r="H11" s="115" t="s">
        <v>14</v>
      </c>
      <c r="I11" s="117"/>
      <c r="J11" s="19" t="s">
        <v>15</v>
      </c>
      <c r="K11" s="20" t="s">
        <v>16</v>
      </c>
      <c r="L11" s="21" t="s">
        <v>4</v>
      </c>
      <c r="M11" s="166" t="s">
        <v>8</v>
      </c>
      <c r="N11" s="101"/>
      <c r="O11" s="102"/>
      <c r="P11" s="171" t="s">
        <v>41</v>
      </c>
      <c r="Q11" s="172"/>
      <c r="R11" s="172"/>
      <c r="S11" s="172"/>
      <c r="T11" s="172"/>
      <c r="U11" s="22" t="s">
        <v>4</v>
      </c>
      <c r="V11" s="167"/>
    </row>
    <row r="12" spans="1:24" ht="16.2" thickBot="1" x14ac:dyDescent="0.35">
      <c r="A12" s="159"/>
      <c r="B12" s="23"/>
      <c r="C12" s="163"/>
      <c r="D12" s="164"/>
      <c r="E12" s="165"/>
      <c r="F12" s="169"/>
      <c r="G12" s="170"/>
      <c r="H12" s="163"/>
      <c r="I12" s="165"/>
      <c r="J12" s="24" t="s">
        <v>17</v>
      </c>
      <c r="K12" s="163"/>
      <c r="L12" s="165"/>
      <c r="M12" s="163" t="s">
        <v>18</v>
      </c>
      <c r="N12" s="164"/>
      <c r="O12" s="25" t="s">
        <v>4</v>
      </c>
      <c r="P12" s="173"/>
      <c r="Q12" s="174"/>
      <c r="R12" s="174"/>
      <c r="S12" s="174"/>
      <c r="T12" s="174"/>
      <c r="U12" s="26"/>
      <c r="V12" s="168"/>
    </row>
    <row r="13" spans="1:24" ht="6" customHeight="1" x14ac:dyDescent="0.3">
      <c r="A13" s="27"/>
      <c r="B13" s="28"/>
      <c r="C13" s="27"/>
      <c r="D13" s="29"/>
      <c r="E13" s="30"/>
      <c r="F13" s="31"/>
      <c r="G13" s="32"/>
      <c r="H13" s="33"/>
      <c r="I13" s="34"/>
      <c r="J13" s="35"/>
      <c r="K13" s="33"/>
      <c r="L13" s="34"/>
      <c r="M13" s="36"/>
      <c r="N13" s="33"/>
      <c r="O13" s="34"/>
      <c r="P13" s="37"/>
      <c r="Q13" s="38"/>
      <c r="R13" s="39"/>
      <c r="S13" s="39"/>
      <c r="T13" s="39"/>
      <c r="U13" s="40"/>
      <c r="V13" s="36"/>
    </row>
    <row r="14" spans="1:24" ht="24" customHeight="1" x14ac:dyDescent="0.3">
      <c r="A14" s="141"/>
      <c r="B14" s="142"/>
      <c r="C14" s="41" t="s">
        <v>19</v>
      </c>
      <c r="D14" s="123"/>
      <c r="E14" s="124"/>
      <c r="F14" s="42" t="s">
        <v>36</v>
      </c>
      <c r="G14" s="95"/>
      <c r="H14" s="137"/>
      <c r="I14" s="138"/>
      <c r="J14" s="143"/>
      <c r="K14" s="137"/>
      <c r="L14" s="138"/>
      <c r="M14" s="43" t="s">
        <v>20</v>
      </c>
      <c r="N14" s="131"/>
      <c r="O14" s="132"/>
      <c r="P14" s="44"/>
      <c r="Q14" s="150"/>
      <c r="R14" s="151"/>
      <c r="S14" s="151"/>
      <c r="T14" s="151"/>
      <c r="U14" s="152"/>
      <c r="V14" s="45"/>
    </row>
    <row r="15" spans="1:24" ht="24" customHeight="1" x14ac:dyDescent="0.3">
      <c r="A15" s="145"/>
      <c r="B15" s="146"/>
      <c r="C15" s="147"/>
      <c r="D15" s="148"/>
      <c r="E15" s="149"/>
      <c r="F15" s="46" t="s">
        <v>37</v>
      </c>
      <c r="G15" s="47">
        <v>0.7</v>
      </c>
      <c r="H15" s="139"/>
      <c r="I15" s="140"/>
      <c r="J15" s="144"/>
      <c r="K15" s="139"/>
      <c r="L15" s="140"/>
      <c r="M15" s="43" t="s">
        <v>21</v>
      </c>
      <c r="N15" s="131"/>
      <c r="O15" s="132"/>
      <c r="P15" s="44"/>
      <c r="Q15" s="150"/>
      <c r="R15" s="151"/>
      <c r="S15" s="151"/>
      <c r="T15" s="151"/>
      <c r="U15" s="152"/>
      <c r="V15" s="45"/>
    </row>
    <row r="16" spans="1:24" ht="24" customHeight="1" x14ac:dyDescent="0.3">
      <c r="A16" s="121"/>
      <c r="B16" s="122"/>
      <c r="C16" s="48" t="s">
        <v>22</v>
      </c>
      <c r="D16" s="123"/>
      <c r="E16" s="124"/>
      <c r="F16" s="125" t="str">
        <f>IF(ROUND(+G14,2)=0,"",ROUND(+G14*G15,2))</f>
        <v/>
      </c>
      <c r="G16" s="126"/>
      <c r="H16" s="131"/>
      <c r="I16" s="136"/>
      <c r="J16" s="49"/>
      <c r="K16" s="131"/>
      <c r="L16" s="136"/>
      <c r="M16" s="43" t="s">
        <v>23</v>
      </c>
      <c r="N16" s="131"/>
      <c r="O16" s="132"/>
      <c r="P16" s="44"/>
      <c r="Q16" s="133"/>
      <c r="R16" s="134"/>
      <c r="S16" s="134"/>
      <c r="T16" s="134"/>
      <c r="U16" s="135"/>
      <c r="V16" s="45"/>
    </row>
    <row r="17" spans="1:22" ht="6" customHeight="1" x14ac:dyDescent="0.3">
      <c r="A17" s="27"/>
      <c r="B17" s="28"/>
      <c r="C17" s="27"/>
      <c r="D17" s="29"/>
      <c r="E17" s="30"/>
      <c r="F17" s="31"/>
      <c r="G17" s="32"/>
      <c r="H17" s="33"/>
      <c r="I17" s="34"/>
      <c r="J17" s="35"/>
      <c r="K17" s="33"/>
      <c r="L17" s="34"/>
      <c r="M17" s="36"/>
      <c r="N17" s="33"/>
      <c r="O17" s="34"/>
      <c r="P17" s="37"/>
      <c r="Q17" s="38"/>
      <c r="R17" s="39"/>
      <c r="S17" s="39"/>
      <c r="T17" s="39"/>
      <c r="U17" s="40"/>
      <c r="V17" s="36"/>
    </row>
    <row r="18" spans="1:22" ht="24" customHeight="1" x14ac:dyDescent="0.3">
      <c r="A18" s="141"/>
      <c r="B18" s="142"/>
      <c r="C18" s="41" t="s">
        <v>19</v>
      </c>
      <c r="D18" s="123"/>
      <c r="E18" s="124"/>
      <c r="F18" s="42" t="s">
        <v>36</v>
      </c>
      <c r="G18" s="96"/>
      <c r="H18" s="137"/>
      <c r="I18" s="138"/>
      <c r="J18" s="143"/>
      <c r="K18" s="137"/>
      <c r="L18" s="138"/>
      <c r="M18" s="43" t="s">
        <v>20</v>
      </c>
      <c r="N18" s="131"/>
      <c r="O18" s="132"/>
      <c r="P18" s="44"/>
      <c r="Q18" s="133"/>
      <c r="R18" s="134"/>
      <c r="S18" s="134"/>
      <c r="T18" s="134"/>
      <c r="U18" s="135"/>
      <c r="V18" s="45"/>
    </row>
    <row r="19" spans="1:22" ht="24" customHeight="1" x14ac:dyDescent="0.3">
      <c r="A19" s="145"/>
      <c r="B19" s="146"/>
      <c r="C19" s="147"/>
      <c r="D19" s="148"/>
      <c r="E19" s="149"/>
      <c r="F19" s="46" t="s">
        <v>37</v>
      </c>
      <c r="G19" s="47">
        <f>+G15</f>
        <v>0.7</v>
      </c>
      <c r="H19" s="139"/>
      <c r="I19" s="140"/>
      <c r="J19" s="144"/>
      <c r="K19" s="139"/>
      <c r="L19" s="140"/>
      <c r="M19" s="43" t="s">
        <v>21</v>
      </c>
      <c r="N19" s="131"/>
      <c r="O19" s="132"/>
      <c r="P19" s="44"/>
      <c r="Q19" s="133"/>
      <c r="R19" s="134"/>
      <c r="S19" s="134"/>
      <c r="T19" s="134"/>
      <c r="U19" s="135"/>
      <c r="V19" s="45"/>
    </row>
    <row r="20" spans="1:22" ht="24" customHeight="1" x14ac:dyDescent="0.3">
      <c r="A20" s="121"/>
      <c r="B20" s="122"/>
      <c r="C20" s="48" t="s">
        <v>22</v>
      </c>
      <c r="D20" s="123"/>
      <c r="E20" s="124"/>
      <c r="F20" s="125" t="str">
        <f>IF(ROUND(+G18,2)=0,"",ROUND(+G18*G19,2))</f>
        <v/>
      </c>
      <c r="G20" s="126"/>
      <c r="H20" s="131"/>
      <c r="I20" s="136"/>
      <c r="J20" s="49"/>
      <c r="K20" s="131"/>
      <c r="L20" s="136"/>
      <c r="M20" s="43" t="s">
        <v>23</v>
      </c>
      <c r="N20" s="131"/>
      <c r="O20" s="132"/>
      <c r="P20" s="44"/>
      <c r="Q20" s="133"/>
      <c r="R20" s="134"/>
      <c r="S20" s="134"/>
      <c r="T20" s="134"/>
      <c r="U20" s="135"/>
      <c r="V20" s="45"/>
    </row>
    <row r="21" spans="1:22" ht="6" customHeight="1" x14ac:dyDescent="0.3">
      <c r="A21" s="27"/>
      <c r="B21" s="28"/>
      <c r="C21" s="27"/>
      <c r="D21" s="29"/>
      <c r="E21" s="30"/>
      <c r="F21" s="31"/>
      <c r="G21" s="32"/>
      <c r="H21" s="33"/>
      <c r="I21" s="34"/>
      <c r="J21" s="35"/>
      <c r="K21" s="33"/>
      <c r="L21" s="34"/>
      <c r="M21" s="36"/>
      <c r="N21" s="33"/>
      <c r="O21" s="34"/>
      <c r="P21" s="37"/>
      <c r="Q21" s="38"/>
      <c r="R21" s="39"/>
      <c r="S21" s="39"/>
      <c r="T21" s="39"/>
      <c r="U21" s="40"/>
      <c r="V21" s="36"/>
    </row>
    <row r="22" spans="1:22" ht="24" customHeight="1" x14ac:dyDescent="0.3">
      <c r="A22" s="141"/>
      <c r="B22" s="142"/>
      <c r="C22" s="41" t="s">
        <v>19</v>
      </c>
      <c r="D22" s="123"/>
      <c r="E22" s="124"/>
      <c r="F22" s="42" t="s">
        <v>36</v>
      </c>
      <c r="G22" s="96"/>
      <c r="H22" s="137"/>
      <c r="I22" s="138"/>
      <c r="J22" s="143"/>
      <c r="K22" s="137"/>
      <c r="L22" s="138"/>
      <c r="M22" s="43" t="s">
        <v>20</v>
      </c>
      <c r="N22" s="131"/>
      <c r="O22" s="132"/>
      <c r="P22" s="44"/>
      <c r="Q22" s="133"/>
      <c r="R22" s="134"/>
      <c r="S22" s="134"/>
      <c r="T22" s="134"/>
      <c r="U22" s="135"/>
      <c r="V22" s="45"/>
    </row>
    <row r="23" spans="1:22" ht="24" customHeight="1" x14ac:dyDescent="0.3">
      <c r="A23" s="145"/>
      <c r="B23" s="146"/>
      <c r="C23" s="50"/>
      <c r="D23" s="51"/>
      <c r="E23" s="52"/>
      <c r="F23" s="46" t="s">
        <v>37</v>
      </c>
      <c r="G23" s="47">
        <f>+G19</f>
        <v>0.7</v>
      </c>
      <c r="H23" s="139"/>
      <c r="I23" s="140"/>
      <c r="J23" s="144"/>
      <c r="K23" s="139"/>
      <c r="L23" s="140"/>
      <c r="M23" s="43" t="s">
        <v>21</v>
      </c>
      <c r="N23" s="131"/>
      <c r="O23" s="132"/>
      <c r="P23" s="44"/>
      <c r="Q23" s="133"/>
      <c r="R23" s="134"/>
      <c r="S23" s="134"/>
      <c r="T23" s="134"/>
      <c r="U23" s="135"/>
      <c r="V23" s="45"/>
    </row>
    <row r="24" spans="1:22" ht="24" customHeight="1" x14ac:dyDescent="0.3">
      <c r="A24" s="121"/>
      <c r="B24" s="122"/>
      <c r="C24" s="48" t="s">
        <v>22</v>
      </c>
      <c r="D24" s="123"/>
      <c r="E24" s="124"/>
      <c r="F24" s="125" t="str">
        <f>IF(ROUND(+G22,2)=0,"",ROUND(+G22*G23,2))</f>
        <v/>
      </c>
      <c r="G24" s="126"/>
      <c r="H24" s="131"/>
      <c r="I24" s="136"/>
      <c r="J24" s="49"/>
      <c r="K24" s="131"/>
      <c r="L24" s="136"/>
      <c r="M24" s="43" t="s">
        <v>23</v>
      </c>
      <c r="N24" s="131"/>
      <c r="O24" s="132"/>
      <c r="P24" s="44"/>
      <c r="Q24" s="133"/>
      <c r="R24" s="134"/>
      <c r="S24" s="134"/>
      <c r="T24" s="134"/>
      <c r="U24" s="135"/>
      <c r="V24" s="45"/>
    </row>
    <row r="25" spans="1:22" ht="6" customHeight="1" x14ac:dyDescent="0.3">
      <c r="A25" s="27"/>
      <c r="B25" s="28"/>
      <c r="C25" s="27"/>
      <c r="D25" s="29"/>
      <c r="E25" s="30"/>
      <c r="F25" s="31"/>
      <c r="G25" s="32"/>
      <c r="H25" s="33"/>
      <c r="I25" s="34"/>
      <c r="J25" s="35"/>
      <c r="K25" s="33"/>
      <c r="L25" s="34"/>
      <c r="M25" s="36"/>
      <c r="N25" s="33"/>
      <c r="O25" s="34"/>
      <c r="P25" s="37"/>
      <c r="Q25" s="38"/>
      <c r="R25" s="39"/>
      <c r="S25" s="39"/>
      <c r="T25" s="39"/>
      <c r="U25" s="40"/>
      <c r="V25" s="36"/>
    </row>
    <row r="26" spans="1:22" ht="24" customHeight="1" x14ac:dyDescent="0.3">
      <c r="A26" s="141"/>
      <c r="B26" s="142"/>
      <c r="C26" s="41" t="s">
        <v>19</v>
      </c>
      <c r="D26" s="123"/>
      <c r="E26" s="124"/>
      <c r="F26" s="42" t="s">
        <v>36</v>
      </c>
      <c r="G26" s="96"/>
      <c r="H26" s="137"/>
      <c r="I26" s="138"/>
      <c r="J26" s="143"/>
      <c r="K26" s="137"/>
      <c r="L26" s="138"/>
      <c r="M26" s="43" t="s">
        <v>20</v>
      </c>
      <c r="N26" s="131"/>
      <c r="O26" s="132"/>
      <c r="P26" s="44"/>
      <c r="Q26" s="133"/>
      <c r="R26" s="134"/>
      <c r="S26" s="134"/>
      <c r="T26" s="134"/>
      <c r="U26" s="135"/>
      <c r="V26" s="45"/>
    </row>
    <row r="27" spans="1:22" ht="24" customHeight="1" x14ac:dyDescent="0.3">
      <c r="A27" s="145"/>
      <c r="B27" s="146"/>
      <c r="C27" s="147"/>
      <c r="D27" s="148"/>
      <c r="E27" s="149"/>
      <c r="F27" s="46" t="s">
        <v>37</v>
      </c>
      <c r="G27" s="47">
        <f>+G19</f>
        <v>0.7</v>
      </c>
      <c r="H27" s="139"/>
      <c r="I27" s="140"/>
      <c r="J27" s="144"/>
      <c r="K27" s="139"/>
      <c r="L27" s="140"/>
      <c r="M27" s="43" t="s">
        <v>21</v>
      </c>
      <c r="N27" s="131"/>
      <c r="O27" s="132"/>
      <c r="P27" s="44"/>
      <c r="Q27" s="133"/>
      <c r="R27" s="134"/>
      <c r="S27" s="134"/>
      <c r="T27" s="134"/>
      <c r="U27" s="135"/>
      <c r="V27" s="45"/>
    </row>
    <row r="28" spans="1:22" ht="24" customHeight="1" x14ac:dyDescent="0.3">
      <c r="A28" s="121"/>
      <c r="B28" s="122"/>
      <c r="C28" s="48" t="s">
        <v>22</v>
      </c>
      <c r="D28" s="123"/>
      <c r="E28" s="124"/>
      <c r="F28" s="125" t="str">
        <f>IF(ROUND(+G26,2)=0,"",ROUND(+G26*G27,2))</f>
        <v/>
      </c>
      <c r="G28" s="126"/>
      <c r="H28" s="131"/>
      <c r="I28" s="136"/>
      <c r="J28" s="49"/>
      <c r="K28" s="131"/>
      <c r="L28" s="136"/>
      <c r="M28" s="43" t="s">
        <v>23</v>
      </c>
      <c r="N28" s="131"/>
      <c r="O28" s="132"/>
      <c r="P28" s="44"/>
      <c r="Q28" s="133"/>
      <c r="R28" s="134"/>
      <c r="S28" s="134"/>
      <c r="T28" s="134"/>
      <c r="U28" s="135"/>
      <c r="V28" s="45"/>
    </row>
    <row r="29" spans="1:22" ht="6" customHeight="1" x14ac:dyDescent="0.3">
      <c r="A29" s="27"/>
      <c r="B29" s="28"/>
      <c r="C29" s="27"/>
      <c r="D29" s="29"/>
      <c r="E29" s="30"/>
      <c r="F29" s="31"/>
      <c r="G29" s="32"/>
      <c r="H29" s="33"/>
      <c r="I29" s="34"/>
      <c r="J29" s="35"/>
      <c r="K29" s="33"/>
      <c r="L29" s="34"/>
      <c r="M29" s="36"/>
      <c r="N29" s="33"/>
      <c r="O29" s="34"/>
      <c r="P29" s="37"/>
      <c r="Q29" s="38"/>
      <c r="R29" s="39"/>
      <c r="S29" s="39"/>
      <c r="T29" s="39"/>
      <c r="U29" s="40"/>
      <c r="V29" s="36"/>
    </row>
    <row r="30" spans="1:22" ht="24" customHeight="1" x14ac:dyDescent="0.3">
      <c r="A30" s="141"/>
      <c r="B30" s="142"/>
      <c r="C30" s="41" t="s">
        <v>19</v>
      </c>
      <c r="D30" s="123"/>
      <c r="E30" s="124"/>
      <c r="F30" s="42" t="s">
        <v>36</v>
      </c>
      <c r="G30" s="96"/>
      <c r="H30" s="137"/>
      <c r="I30" s="138"/>
      <c r="J30" s="143"/>
      <c r="K30" s="137"/>
      <c r="L30" s="138"/>
      <c r="M30" s="43" t="s">
        <v>20</v>
      </c>
      <c r="N30" s="131"/>
      <c r="O30" s="132"/>
      <c r="P30" s="44"/>
      <c r="Q30" s="133"/>
      <c r="R30" s="134"/>
      <c r="S30" s="134"/>
      <c r="T30" s="134"/>
      <c r="U30" s="135"/>
      <c r="V30" s="45"/>
    </row>
    <row r="31" spans="1:22" ht="24" customHeight="1" x14ac:dyDescent="0.3">
      <c r="A31" s="145"/>
      <c r="B31" s="146"/>
      <c r="C31" s="50"/>
      <c r="D31" s="51"/>
      <c r="E31" s="52"/>
      <c r="F31" s="46" t="s">
        <v>37</v>
      </c>
      <c r="G31" s="47">
        <f>+G27</f>
        <v>0.7</v>
      </c>
      <c r="H31" s="139"/>
      <c r="I31" s="140"/>
      <c r="J31" s="144"/>
      <c r="K31" s="139"/>
      <c r="L31" s="140"/>
      <c r="M31" s="43" t="s">
        <v>21</v>
      </c>
      <c r="N31" s="131"/>
      <c r="O31" s="132"/>
      <c r="P31" s="44"/>
      <c r="Q31" s="133"/>
      <c r="R31" s="134"/>
      <c r="S31" s="134"/>
      <c r="T31" s="134"/>
      <c r="U31" s="135"/>
      <c r="V31" s="45"/>
    </row>
    <row r="32" spans="1:22" ht="24" customHeight="1" x14ac:dyDescent="0.3">
      <c r="A32" s="121"/>
      <c r="B32" s="122"/>
      <c r="C32" s="48" t="s">
        <v>22</v>
      </c>
      <c r="D32" s="123"/>
      <c r="E32" s="124"/>
      <c r="F32" s="125" t="str">
        <f>IF(ROUND(+G30,2)=0,"",ROUND(+G30*G31,2))</f>
        <v/>
      </c>
      <c r="G32" s="126"/>
      <c r="H32" s="131"/>
      <c r="I32" s="136"/>
      <c r="J32" s="49"/>
      <c r="K32" s="131"/>
      <c r="L32" s="136"/>
      <c r="M32" s="43" t="s">
        <v>23</v>
      </c>
      <c r="N32" s="131"/>
      <c r="O32" s="132"/>
      <c r="P32" s="44"/>
      <c r="Q32" s="133"/>
      <c r="R32" s="134"/>
      <c r="S32" s="134"/>
      <c r="T32" s="134"/>
      <c r="U32" s="135"/>
      <c r="V32" s="45"/>
    </row>
    <row r="33" spans="1:22" ht="6" customHeight="1" x14ac:dyDescent="0.3">
      <c r="A33" s="27"/>
      <c r="B33" s="28"/>
      <c r="C33" s="27"/>
      <c r="D33" s="29"/>
      <c r="E33" s="30"/>
      <c r="F33" s="31"/>
      <c r="G33" s="32"/>
      <c r="H33" s="33"/>
      <c r="I33" s="34"/>
      <c r="J33" s="35"/>
      <c r="K33" s="33"/>
      <c r="L33" s="34"/>
      <c r="M33" s="36"/>
      <c r="N33" s="33"/>
      <c r="O33" s="34"/>
      <c r="P33" s="37"/>
      <c r="Q33" s="38"/>
      <c r="R33" s="39"/>
      <c r="S33" s="39"/>
      <c r="T33" s="39"/>
      <c r="U33" s="40"/>
      <c r="V33" s="36"/>
    </row>
    <row r="34" spans="1:22" ht="24" customHeight="1" x14ac:dyDescent="0.3">
      <c r="A34" s="141"/>
      <c r="B34" s="142"/>
      <c r="C34" s="41" t="s">
        <v>19</v>
      </c>
      <c r="D34" s="123"/>
      <c r="E34" s="124"/>
      <c r="F34" s="42" t="s">
        <v>36</v>
      </c>
      <c r="G34" s="96"/>
      <c r="H34" s="137"/>
      <c r="I34" s="138"/>
      <c r="J34" s="143"/>
      <c r="K34" s="137"/>
      <c r="L34" s="138"/>
      <c r="M34" s="43" t="s">
        <v>20</v>
      </c>
      <c r="N34" s="131"/>
      <c r="O34" s="132"/>
      <c r="P34" s="44"/>
      <c r="Q34" s="133"/>
      <c r="R34" s="134"/>
      <c r="S34" s="134"/>
      <c r="T34" s="134"/>
      <c r="U34" s="135"/>
      <c r="V34" s="45"/>
    </row>
    <row r="35" spans="1:22" ht="24" customHeight="1" x14ac:dyDescent="0.3">
      <c r="A35" s="145"/>
      <c r="B35" s="146"/>
      <c r="C35" s="147"/>
      <c r="D35" s="148"/>
      <c r="E35" s="149"/>
      <c r="F35" s="46" t="s">
        <v>37</v>
      </c>
      <c r="G35" s="47">
        <f>+G31</f>
        <v>0.7</v>
      </c>
      <c r="H35" s="139"/>
      <c r="I35" s="140"/>
      <c r="J35" s="144"/>
      <c r="K35" s="139"/>
      <c r="L35" s="140"/>
      <c r="M35" s="43" t="s">
        <v>21</v>
      </c>
      <c r="N35" s="131"/>
      <c r="O35" s="132"/>
      <c r="P35" s="44"/>
      <c r="Q35" s="133"/>
      <c r="R35" s="134"/>
      <c r="S35" s="134"/>
      <c r="T35" s="134"/>
      <c r="U35" s="135"/>
      <c r="V35" s="45"/>
    </row>
    <row r="36" spans="1:22" ht="24" customHeight="1" x14ac:dyDescent="0.3">
      <c r="A36" s="121"/>
      <c r="B36" s="122"/>
      <c r="C36" s="48" t="s">
        <v>22</v>
      </c>
      <c r="D36" s="123"/>
      <c r="E36" s="124"/>
      <c r="F36" s="125" t="str">
        <f>IF(ROUND(+G34,2)=0,"",ROUND(+G34*G35,2))</f>
        <v/>
      </c>
      <c r="G36" s="126"/>
      <c r="H36" s="131"/>
      <c r="I36" s="136"/>
      <c r="J36" s="49"/>
      <c r="K36" s="131"/>
      <c r="L36" s="136"/>
      <c r="M36" s="43" t="s">
        <v>23</v>
      </c>
      <c r="N36" s="131"/>
      <c r="O36" s="132"/>
      <c r="P36" s="44"/>
      <c r="Q36" s="133"/>
      <c r="R36" s="134"/>
      <c r="S36" s="134"/>
      <c r="T36" s="134"/>
      <c r="U36" s="135"/>
      <c r="V36" s="45"/>
    </row>
    <row r="37" spans="1:22" ht="6" customHeight="1" x14ac:dyDescent="0.3">
      <c r="A37" s="27"/>
      <c r="B37" s="28"/>
      <c r="C37" s="27"/>
      <c r="D37" s="29"/>
      <c r="E37" s="30"/>
      <c r="F37" s="31"/>
      <c r="G37" s="32"/>
      <c r="H37" s="33"/>
      <c r="I37" s="34"/>
      <c r="J37" s="35"/>
      <c r="K37" s="33"/>
      <c r="L37" s="34"/>
      <c r="M37" s="36"/>
      <c r="N37" s="33"/>
      <c r="O37" s="34"/>
      <c r="P37" s="37"/>
      <c r="Q37" s="38"/>
      <c r="R37" s="39"/>
      <c r="S37" s="39"/>
      <c r="T37" s="39"/>
      <c r="U37" s="40"/>
      <c r="V37" s="36"/>
    </row>
    <row r="38" spans="1:22" ht="24" customHeight="1" x14ac:dyDescent="0.3">
      <c r="A38" s="141"/>
      <c r="B38" s="142"/>
      <c r="C38" s="41" t="s">
        <v>19</v>
      </c>
      <c r="D38" s="123"/>
      <c r="E38" s="124"/>
      <c r="F38" s="42" t="s">
        <v>36</v>
      </c>
      <c r="G38" s="96"/>
      <c r="H38" s="137"/>
      <c r="I38" s="138"/>
      <c r="J38" s="143"/>
      <c r="K38" s="137"/>
      <c r="L38" s="138"/>
      <c r="M38" s="43" t="s">
        <v>20</v>
      </c>
      <c r="N38" s="131"/>
      <c r="O38" s="132"/>
      <c r="P38" s="44"/>
      <c r="Q38" s="133"/>
      <c r="R38" s="134"/>
      <c r="S38" s="134"/>
      <c r="T38" s="134"/>
      <c r="U38" s="135"/>
      <c r="V38" s="45"/>
    </row>
    <row r="39" spans="1:22" ht="24" customHeight="1" x14ac:dyDescent="0.3">
      <c r="A39" s="145"/>
      <c r="B39" s="146"/>
      <c r="C39" s="147"/>
      <c r="D39" s="148"/>
      <c r="E39" s="149"/>
      <c r="F39" s="46" t="s">
        <v>37</v>
      </c>
      <c r="G39" s="47">
        <f>+G35</f>
        <v>0.7</v>
      </c>
      <c r="H39" s="139"/>
      <c r="I39" s="140"/>
      <c r="J39" s="144"/>
      <c r="K39" s="139"/>
      <c r="L39" s="140"/>
      <c r="M39" s="43" t="s">
        <v>21</v>
      </c>
      <c r="N39" s="131"/>
      <c r="O39" s="132"/>
      <c r="P39" s="44"/>
      <c r="Q39" s="133"/>
      <c r="R39" s="134"/>
      <c r="S39" s="134"/>
      <c r="T39" s="134"/>
      <c r="U39" s="135"/>
      <c r="V39" s="45"/>
    </row>
    <row r="40" spans="1:22" ht="24" customHeight="1" x14ac:dyDescent="0.3">
      <c r="A40" s="121"/>
      <c r="B40" s="122"/>
      <c r="C40" s="48" t="s">
        <v>22</v>
      </c>
      <c r="D40" s="123"/>
      <c r="E40" s="124"/>
      <c r="F40" s="125" t="str">
        <f>IF(ROUND(+G38,2)=0,"",ROUND(+G38*G39,2))</f>
        <v/>
      </c>
      <c r="G40" s="126"/>
      <c r="H40" s="131"/>
      <c r="I40" s="136"/>
      <c r="J40" s="49"/>
      <c r="K40" s="131"/>
      <c r="L40" s="136"/>
      <c r="M40" s="43" t="s">
        <v>23</v>
      </c>
      <c r="N40" s="131"/>
      <c r="O40" s="132"/>
      <c r="P40" s="44"/>
      <c r="Q40" s="133"/>
      <c r="R40" s="134"/>
      <c r="S40" s="134"/>
      <c r="T40" s="134"/>
      <c r="U40" s="135"/>
      <c r="V40" s="45"/>
    </row>
    <row r="41" spans="1:22" ht="6" customHeight="1" x14ac:dyDescent="0.3">
      <c r="A41" s="27"/>
      <c r="B41" s="28"/>
      <c r="C41" s="27"/>
      <c r="D41" s="29"/>
      <c r="E41" s="30"/>
      <c r="F41" s="31"/>
      <c r="G41" s="32"/>
      <c r="H41" s="33"/>
      <c r="I41" s="34"/>
      <c r="J41" s="35"/>
      <c r="K41" s="33"/>
      <c r="L41" s="34"/>
      <c r="M41" s="36"/>
      <c r="N41" s="33"/>
      <c r="O41" s="34"/>
      <c r="P41" s="37"/>
      <c r="Q41" s="38"/>
      <c r="R41" s="39"/>
      <c r="S41" s="39"/>
      <c r="T41" s="39"/>
      <c r="U41" s="40"/>
      <c r="V41" s="36"/>
    </row>
    <row r="42" spans="1:22" ht="24" customHeight="1" x14ac:dyDescent="0.3">
      <c r="A42" s="115"/>
      <c r="B42" s="116"/>
      <c r="C42" s="116"/>
      <c r="D42" s="117"/>
      <c r="E42" s="53" t="s">
        <v>24</v>
      </c>
      <c r="F42" s="118" t="str">
        <f>IF(ROUND(+SUM(F40,F36,F32,F28,F24,F20,F16),2)=0," ",ROUND(+SUM(F40,F36,F32,F28,F24,F20,F16),2))</f>
        <v xml:space="preserve"> </v>
      </c>
      <c r="G42" s="119"/>
      <c r="H42" s="118" t="str">
        <f>IF(ROUND(+H40+H36+H32+H28+H24+H20+H16,2)=0," ",ROUND(+H40+H36+H32+H28+H24+H20+H16,2))</f>
        <v xml:space="preserve"> </v>
      </c>
      <c r="I42" s="119"/>
      <c r="J42" s="54" t="str">
        <f>IF(ROUND(SUM(J13:J40),2)=0," ",ROUND(SUM(J13:J40),2))</f>
        <v xml:space="preserve"> </v>
      </c>
      <c r="K42" s="118" t="str">
        <f>IF(ROUND(+K40+K36+K32+K28+K24+K20+K16,2)=0," ",ROUND(+K40+K36+K32+K28+K24+K20+K16,2))</f>
        <v xml:space="preserve"> </v>
      </c>
      <c r="L42" s="119"/>
      <c r="M42" s="55"/>
      <c r="N42" s="120" t="str">
        <f>IF(ROUND(SUM(N14:O40),2)=0," ",ROUND(SUM(N14:O40),2))</f>
        <v xml:space="preserve"> </v>
      </c>
      <c r="O42" s="119"/>
      <c r="P42" s="56" t="str">
        <f>IF(ROUND(SUM(P13:P40),2)=0," ",ROUND(SUM(P13:P40),2))</f>
        <v xml:space="preserve"> </v>
      </c>
      <c r="Q42" s="51"/>
      <c r="R42" s="57" t="s">
        <v>42</v>
      </c>
      <c r="S42" s="58" t="s">
        <v>26</v>
      </c>
      <c r="T42" s="57" t="s">
        <v>25</v>
      </c>
      <c r="U42" s="58" t="s">
        <v>26</v>
      </c>
      <c r="V42" s="59" t="s">
        <v>27</v>
      </c>
    </row>
    <row r="43" spans="1:22" ht="24" customHeight="1" x14ac:dyDescent="0.3">
      <c r="A43" s="60"/>
      <c r="B43" s="61"/>
      <c r="C43" s="51"/>
      <c r="D43" s="62"/>
      <c r="E43" s="53" t="s">
        <v>28</v>
      </c>
      <c r="F43" s="127">
        <f t="shared" ref="F43:G43" si="0">IF(+$F$53=TRUE," ",+D43)</f>
        <v>0</v>
      </c>
      <c r="G43" s="128" t="str">
        <f t="shared" si="0"/>
        <v>% to be reimbursed</v>
      </c>
      <c r="H43" s="129">
        <f>IF(+$F$53=TRUE," ",+F43)</f>
        <v>0</v>
      </c>
      <c r="I43" s="130"/>
      <c r="J43" s="63">
        <f>IF(+$F$53=TRUE," ",+H43)</f>
        <v>0</v>
      </c>
      <c r="K43" s="129">
        <f t="shared" ref="K43:L43" si="1">IF(+$F$53=TRUE," ",+I43)</f>
        <v>0</v>
      </c>
      <c r="L43" s="130">
        <f t="shared" si="1"/>
        <v>0</v>
      </c>
      <c r="M43" s="64"/>
      <c r="N43" s="65">
        <f>IF(+$F$53=TRUE," ",+L43)</f>
        <v>0</v>
      </c>
      <c r="O43" s="66"/>
      <c r="P43" s="67">
        <f>IF(+$F$53=TRUE," ",+N43)</f>
        <v>0</v>
      </c>
      <c r="Q43" s="68"/>
      <c r="R43" s="69"/>
      <c r="S43" s="70" t="s">
        <v>26</v>
      </c>
      <c r="T43" s="71"/>
      <c r="U43" s="68"/>
      <c r="V43" s="71"/>
    </row>
    <row r="44" spans="1:22" ht="24" customHeight="1" x14ac:dyDescent="0.3">
      <c r="A44" s="100"/>
      <c r="B44" s="101"/>
      <c r="C44" s="101"/>
      <c r="D44" s="102"/>
      <c r="E44" s="72" t="s">
        <v>29</v>
      </c>
      <c r="F44" s="103" t="str">
        <f>IF(ROUND(SUM(F42),2)=0," ",IF(+$F$53=TRUE,ROUND(SUM(F42),2),ROUND(SUM(F42)*F43,2)))</f>
        <v xml:space="preserve"> </v>
      </c>
      <c r="G44" s="104"/>
      <c r="H44" s="103" t="str">
        <f>IF(ROUND(SUM(H42),2)=0," ",IF(+$F$53=TRUE,ROUND(SUM(H42),2),ROUND(SUM(H42)*H43,2)))</f>
        <v xml:space="preserve"> </v>
      </c>
      <c r="I44" s="104"/>
      <c r="J44" s="73" t="str">
        <f>IF(ROUND(SUM(J42),2)=0,"",IF(+$F$53=TRUE,ROUND(SUM(J42),2),ROUND(SUM(J42)*J43,2)))</f>
        <v/>
      </c>
      <c r="K44" s="103" t="str">
        <f>IF(ROUND(SUM(K42),2)=0," ",IF(+$F$53=TRUE,ROUND(SUM(K42),2),ROUND(SUM(K42)*K43,2)))</f>
        <v xml:space="preserve"> </v>
      </c>
      <c r="L44" s="104"/>
      <c r="M44" s="74"/>
      <c r="N44" s="105" t="str">
        <f>IF(ROUND(SUM(N42),2)=0," ",IF(+$F$53=TRUE,ROUND(SUM(N42),2),ROUND(SUM(N42)*N43,2)))</f>
        <v xml:space="preserve"> </v>
      </c>
      <c r="O44" s="104"/>
      <c r="P44" s="75" t="str">
        <f>IF(ROUND(SUM(P42),2)=0,"",IF(+$F$53=TRUE,ROUND(SUM(P42),2),ROUND(SUM(P42)*P43,2)))</f>
        <v/>
      </c>
      <c r="Q44" s="76"/>
      <c r="R44" s="77"/>
      <c r="S44" s="77"/>
      <c r="T44" s="78" t="s">
        <v>10</v>
      </c>
      <c r="U44" s="77"/>
      <c r="V44" s="59"/>
    </row>
    <row r="45" spans="1:22" ht="24" customHeight="1" x14ac:dyDescent="0.3">
      <c r="A45" s="106" t="s">
        <v>35</v>
      </c>
      <c r="B45" s="79"/>
      <c r="C45" s="80" t="s">
        <v>33</v>
      </c>
      <c r="D45" s="80"/>
      <c r="E45" s="81"/>
      <c r="F45" s="108">
        <v>6905</v>
      </c>
      <c r="G45" s="109"/>
      <c r="H45" s="108">
        <v>6900</v>
      </c>
      <c r="I45" s="109"/>
      <c r="J45" s="82">
        <v>6905</v>
      </c>
      <c r="K45" s="108">
        <v>6910</v>
      </c>
      <c r="L45" s="109"/>
      <c r="M45" s="83"/>
      <c r="N45" s="110">
        <v>6915</v>
      </c>
      <c r="O45" s="109"/>
      <c r="P45" s="84"/>
      <c r="Q45" s="51"/>
      <c r="R45" s="51"/>
      <c r="S45" s="51"/>
      <c r="T45" s="51"/>
      <c r="U45" s="51"/>
      <c r="V45" s="59"/>
    </row>
    <row r="46" spans="1:22" ht="24" customHeight="1" x14ac:dyDescent="0.3">
      <c r="A46" s="107"/>
      <c r="B46" s="79"/>
      <c r="C46" s="80" t="s">
        <v>34</v>
      </c>
      <c r="D46" s="80"/>
      <c r="E46" s="81"/>
      <c r="F46" s="108">
        <v>6935</v>
      </c>
      <c r="G46" s="109"/>
      <c r="H46" s="111">
        <v>6930</v>
      </c>
      <c r="I46" s="112"/>
      <c r="J46" s="85">
        <v>6935</v>
      </c>
      <c r="K46" s="111">
        <v>6940</v>
      </c>
      <c r="L46" s="112"/>
      <c r="M46" s="86"/>
      <c r="N46" s="113">
        <v>6945</v>
      </c>
      <c r="O46" s="112"/>
      <c r="P46" s="87" t="s">
        <v>30</v>
      </c>
      <c r="Q46" s="51"/>
      <c r="R46" s="51"/>
      <c r="S46" s="61" t="s">
        <v>31</v>
      </c>
      <c r="T46" s="114" t="str">
        <f>IF(ROUND(SUM(F42:P42),2)=0," ",SUM(F42:P42))</f>
        <v xml:space="preserve"> </v>
      </c>
      <c r="U46" s="114"/>
      <c r="V46" s="88"/>
    </row>
    <row r="47" spans="1:22" ht="24" customHeight="1" x14ac:dyDescent="0.3">
      <c r="A47" s="89"/>
      <c r="B47" s="90"/>
      <c r="C47" s="91"/>
      <c r="D47" s="91"/>
      <c r="E47" s="91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51"/>
      <c r="Q47" s="51"/>
      <c r="R47" s="51"/>
      <c r="S47" s="61"/>
      <c r="T47" s="93"/>
      <c r="U47" s="51"/>
      <c r="V47" s="88"/>
    </row>
    <row r="48" spans="1:22" x14ac:dyDescent="0.3">
      <c r="A48" s="99" t="s">
        <v>43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</row>
    <row r="49" spans="1:22" x14ac:dyDescent="0.3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</row>
    <row r="50" spans="1:22" x14ac:dyDescent="0.3">
      <c r="A50" s="98" t="s">
        <v>32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</row>
    <row r="53" spans="1:22" x14ac:dyDescent="0.3">
      <c r="F53" s="94"/>
      <c r="G53" s="94"/>
    </row>
  </sheetData>
  <sheetProtection algorithmName="SHA-512" hashValue="AJaK7sil8w7B05i43ddKKesyEibT/IF8FCgCmz2DJqC2YlV73hkX7LZgU27M74KlteHaPG0y/p/EhwgjTyXYBQ==" saltValue="8/ofhWa85X0kEr7c0XR8XA==" spinCount="100000" sheet="1" objects="1" scenarios="1"/>
  <mergeCells count="177">
    <mergeCell ref="A1:V1"/>
    <mergeCell ref="A2:V2"/>
    <mergeCell ref="A3:V3"/>
    <mergeCell ref="A4:V4"/>
    <mergeCell ref="A8:V8"/>
    <mergeCell ref="Q5:V5"/>
    <mergeCell ref="C5:N5"/>
    <mergeCell ref="C6:V6"/>
    <mergeCell ref="C7:V7"/>
    <mergeCell ref="Q16:U16"/>
    <mergeCell ref="K9:L9"/>
    <mergeCell ref="M9:O9"/>
    <mergeCell ref="P9:V9"/>
    <mergeCell ref="A10:A12"/>
    <mergeCell ref="C10:E10"/>
    <mergeCell ref="F10:J10"/>
    <mergeCell ref="M10:O10"/>
    <mergeCell ref="Q10:U10"/>
    <mergeCell ref="M12:N12"/>
    <mergeCell ref="C11:E12"/>
    <mergeCell ref="F11:G11"/>
    <mergeCell ref="H11:I11"/>
    <mergeCell ref="M11:O11"/>
    <mergeCell ref="V11:V12"/>
    <mergeCell ref="F12:G12"/>
    <mergeCell ref="H12:I12"/>
    <mergeCell ref="K12:L12"/>
    <mergeCell ref="P11:T12"/>
    <mergeCell ref="A20:B20"/>
    <mergeCell ref="D20:E20"/>
    <mergeCell ref="F20:G20"/>
    <mergeCell ref="H20:I20"/>
    <mergeCell ref="K20:L20"/>
    <mergeCell ref="N20:O20"/>
    <mergeCell ref="Q20:U20"/>
    <mergeCell ref="A14:B14"/>
    <mergeCell ref="D14:E14"/>
    <mergeCell ref="H14:I15"/>
    <mergeCell ref="J14:J15"/>
    <mergeCell ref="A15:B15"/>
    <mergeCell ref="C15:E15"/>
    <mergeCell ref="K14:L15"/>
    <mergeCell ref="N14:O14"/>
    <mergeCell ref="Q14:U14"/>
    <mergeCell ref="N15:O15"/>
    <mergeCell ref="Q15:U15"/>
    <mergeCell ref="A16:B16"/>
    <mergeCell ref="D16:E16"/>
    <mergeCell ref="F16:G16"/>
    <mergeCell ref="H16:I16"/>
    <mergeCell ref="K16:L16"/>
    <mergeCell ref="N16:O16"/>
    <mergeCell ref="A18:B18"/>
    <mergeCell ref="D18:E18"/>
    <mergeCell ref="H18:I19"/>
    <mergeCell ref="J18:J19"/>
    <mergeCell ref="A19:B19"/>
    <mergeCell ref="C19:E19"/>
    <mergeCell ref="K18:L19"/>
    <mergeCell ref="N18:O18"/>
    <mergeCell ref="Q18:U18"/>
    <mergeCell ref="N19:O19"/>
    <mergeCell ref="Q19:U19"/>
    <mergeCell ref="A22:B22"/>
    <mergeCell ref="D22:E22"/>
    <mergeCell ref="H22:I23"/>
    <mergeCell ref="J22:J23"/>
    <mergeCell ref="A23:B23"/>
    <mergeCell ref="K22:L23"/>
    <mergeCell ref="N22:O22"/>
    <mergeCell ref="Q22:U22"/>
    <mergeCell ref="N23:O23"/>
    <mergeCell ref="Q23:U23"/>
    <mergeCell ref="A24:B24"/>
    <mergeCell ref="D24:E24"/>
    <mergeCell ref="F24:G24"/>
    <mergeCell ref="H24:I24"/>
    <mergeCell ref="K24:L24"/>
    <mergeCell ref="N24:O24"/>
    <mergeCell ref="Q24:U24"/>
    <mergeCell ref="A26:B26"/>
    <mergeCell ref="D26:E26"/>
    <mergeCell ref="H26:I27"/>
    <mergeCell ref="J26:J27"/>
    <mergeCell ref="A27:B27"/>
    <mergeCell ref="C27:E27"/>
    <mergeCell ref="K26:L27"/>
    <mergeCell ref="N26:O26"/>
    <mergeCell ref="Q26:U26"/>
    <mergeCell ref="N27:O27"/>
    <mergeCell ref="Q27:U27"/>
    <mergeCell ref="A28:B28"/>
    <mergeCell ref="D28:E28"/>
    <mergeCell ref="F28:G28"/>
    <mergeCell ref="H28:I28"/>
    <mergeCell ref="K28:L28"/>
    <mergeCell ref="N28:O28"/>
    <mergeCell ref="Q28:U28"/>
    <mergeCell ref="A30:B30"/>
    <mergeCell ref="D30:E30"/>
    <mergeCell ref="H30:I31"/>
    <mergeCell ref="J30:J31"/>
    <mergeCell ref="A31:B31"/>
    <mergeCell ref="K30:L31"/>
    <mergeCell ref="N30:O30"/>
    <mergeCell ref="Q30:U30"/>
    <mergeCell ref="N31:O31"/>
    <mergeCell ref="Q31:U31"/>
    <mergeCell ref="A32:B32"/>
    <mergeCell ref="D32:E32"/>
    <mergeCell ref="F32:G32"/>
    <mergeCell ref="H32:I32"/>
    <mergeCell ref="K32:L32"/>
    <mergeCell ref="N32:O32"/>
    <mergeCell ref="Q32:U32"/>
    <mergeCell ref="A34:B34"/>
    <mergeCell ref="D34:E34"/>
    <mergeCell ref="H34:I35"/>
    <mergeCell ref="J34:J35"/>
    <mergeCell ref="A35:B35"/>
    <mergeCell ref="C35:E35"/>
    <mergeCell ref="K34:L35"/>
    <mergeCell ref="N34:O34"/>
    <mergeCell ref="Q34:U34"/>
    <mergeCell ref="N35:O35"/>
    <mergeCell ref="Q35:U35"/>
    <mergeCell ref="A36:B36"/>
    <mergeCell ref="D36:E36"/>
    <mergeCell ref="F36:G36"/>
    <mergeCell ref="H36:I36"/>
    <mergeCell ref="K36:L36"/>
    <mergeCell ref="A38:B38"/>
    <mergeCell ref="D38:E38"/>
    <mergeCell ref="H38:I39"/>
    <mergeCell ref="J38:J39"/>
    <mergeCell ref="A39:B39"/>
    <mergeCell ref="C39:E39"/>
    <mergeCell ref="N39:O39"/>
    <mergeCell ref="Q39:U39"/>
    <mergeCell ref="N36:O36"/>
    <mergeCell ref="Q36:U36"/>
    <mergeCell ref="H40:I40"/>
    <mergeCell ref="K40:L40"/>
    <mergeCell ref="N40:O40"/>
    <mergeCell ref="N38:O38"/>
    <mergeCell ref="Q38:U38"/>
    <mergeCell ref="K38:L39"/>
    <mergeCell ref="Q40:U40"/>
    <mergeCell ref="A42:D42"/>
    <mergeCell ref="F42:G42"/>
    <mergeCell ref="H42:I42"/>
    <mergeCell ref="K42:L42"/>
    <mergeCell ref="N42:O42"/>
    <mergeCell ref="A40:B40"/>
    <mergeCell ref="D40:E40"/>
    <mergeCell ref="F40:G40"/>
    <mergeCell ref="F43:G43"/>
    <mergeCell ref="H43:I43"/>
    <mergeCell ref="K43:L43"/>
    <mergeCell ref="A49:V49"/>
    <mergeCell ref="A50:V50"/>
    <mergeCell ref="A48:V48"/>
    <mergeCell ref="A44:D44"/>
    <mergeCell ref="F44:G44"/>
    <mergeCell ref="H44:I44"/>
    <mergeCell ref="K44:L44"/>
    <mergeCell ref="N44:O44"/>
    <mergeCell ref="A45:A46"/>
    <mergeCell ref="F45:G45"/>
    <mergeCell ref="H45:I45"/>
    <mergeCell ref="K45:L45"/>
    <mergeCell ref="N45:O45"/>
    <mergeCell ref="F46:G46"/>
    <mergeCell ref="H46:I46"/>
    <mergeCell ref="K46:L46"/>
    <mergeCell ref="N46:O46"/>
    <mergeCell ref="T46:U46"/>
  </mergeCells>
  <phoneticPr fontId="2" type="noConversion"/>
  <printOptions horizontalCentered="1" verticalCentered="1"/>
  <pageMargins left="0.25" right="0.25" top="0.25" bottom="0.25" header="0.5" footer="0.5"/>
  <pageSetup scale="6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297180</xdr:rowOff>
                  </from>
                  <to>
                    <xdr:col>2</xdr:col>
                    <xdr:colOff>22860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281940</xdr:rowOff>
                  </from>
                  <to>
                    <xdr:col>2</xdr:col>
                    <xdr:colOff>114300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297180</xdr:rowOff>
                  </from>
                  <to>
                    <xdr:col>2</xdr:col>
                    <xdr:colOff>22860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281940</xdr:rowOff>
                  </from>
                  <to>
                    <xdr:col>2</xdr:col>
                    <xdr:colOff>114300</xdr:colOff>
                    <xdr:row>45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</vt:lpstr>
      <vt:lpstr>Travel!Print_Area</vt:lpstr>
    </vt:vector>
  </TitlesOfParts>
  <Company>MARQUETTE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Butler</dc:creator>
  <cp:lastModifiedBy>Nikolay, Stephanie</cp:lastModifiedBy>
  <cp:lastPrinted>2019-02-10T03:41:25Z</cp:lastPrinted>
  <dcterms:created xsi:type="dcterms:W3CDTF">1999-09-28T21:15:56Z</dcterms:created>
  <dcterms:modified xsi:type="dcterms:W3CDTF">2025-03-07T15:48:27Z</dcterms:modified>
</cp:coreProperties>
</file>